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<sst xmlns="http://schemas.openxmlformats.org/spreadsheetml/2006/main" count="120" uniqueCount="59">
  <si>
    <t>SIZE</t>
  </si>
  <si>
    <t>S</t>
  </si>
  <si>
    <t>M</t>
  </si>
  <si>
    <t>L</t>
  </si>
  <si>
    <t>XL</t>
  </si>
  <si>
    <t>BACK NECK DROP - HSP @ IMG LINE TO BACK NECK SEAM</t>
  </si>
  <si>
    <t>SWEEP CIRCUMFERENCE</t>
  </si>
  <si>
    <t>FRONT NECK DROP (FROM BACK NECK SEAM TO FRONT NECK SEAM AT CF)</t>
  </si>
  <si>
    <t>1/2"</t>
  </si>
  <si>
    <t>1/4"</t>
  </si>
  <si>
    <t>1/8"</t>
  </si>
  <si>
    <t>2XL</t>
  </si>
  <si>
    <t>XS</t>
  </si>
  <si>
    <t>ACROSS FRONT (At 5 1/2" from shoulder point)</t>
  </si>
  <si>
    <t>ACROSS BACK  (At 5 1/2" from shoulder point)</t>
  </si>
  <si>
    <t>REF</t>
  </si>
  <si>
    <t>TOL -</t>
  </si>
  <si>
    <t>TOL +</t>
  </si>
  <si>
    <t>A</t>
  </si>
  <si>
    <t>B</t>
  </si>
  <si>
    <t>C</t>
  </si>
  <si>
    <t>D</t>
  </si>
  <si>
    <t>E</t>
  </si>
  <si>
    <t>F</t>
  </si>
  <si>
    <t>G</t>
  </si>
  <si>
    <t>H</t>
  </si>
  <si>
    <t>I</t>
  </si>
  <si>
    <t>FINISHED CUFF LENGTH</t>
  </si>
  <si>
    <t xml:space="preserve">LONG SLEEVE CUFF OPENING </t>
  </si>
  <si>
    <t xml:space="preserve">SHORT SLEEVE CUFF OPENING </t>
  </si>
  <si>
    <t>J</t>
  </si>
  <si>
    <t>K</t>
  </si>
  <si>
    <t>N</t>
  </si>
  <si>
    <t>O</t>
  </si>
  <si>
    <t xml:space="preserve">P </t>
  </si>
  <si>
    <t>CHART : CAL-001</t>
  </si>
  <si>
    <t>NECK CIRCUMFERENCE</t>
  </si>
  <si>
    <t>WAIST CIRCUMFERENCE ( 16" down from HSP)</t>
  </si>
  <si>
    <t>CHEST CIRCUMFERENCE ( 1" below armhole)</t>
  </si>
  <si>
    <t>UPPER ARM (1"below armhole)</t>
  </si>
  <si>
    <t>LONG SLEEVE LENGTH (from CB neck to end of cuff )</t>
  </si>
  <si>
    <t>SHORT SLEEVE LENGTH (from CB neck to end of cuff )</t>
  </si>
  <si>
    <t>ACROSS SHOULDER (seam to seam)</t>
  </si>
  <si>
    <t xml:space="preserve">Q </t>
  </si>
  <si>
    <t>BACK WAIST DART( from HPS to dart point)</t>
  </si>
  <si>
    <t>FRONT CHEST DART( from HPS to dart point)</t>
  </si>
  <si>
    <t>ELBOW (half os sleeve length from shoulder point to end of cuff)</t>
  </si>
  <si>
    <t>ARMHOLE CIRCUMFERENCE ( along curve)</t>
  </si>
  <si>
    <t>R</t>
  </si>
  <si>
    <t>BACK WAIST DART DISTANCE ( at waist level)</t>
  </si>
  <si>
    <t>CB LENGTH (from back neck seam to hem)</t>
  </si>
  <si>
    <t>FRONT LENGTH (from high shouher point to hem)</t>
  </si>
  <si>
    <t>T</t>
  </si>
  <si>
    <t>U</t>
  </si>
  <si>
    <t>TAIL HEIGHT ( from side seam length to CF length)</t>
  </si>
  <si>
    <t>SLEEVE UNDER ARM LENGTH</t>
  </si>
  <si>
    <t>3  1/4</t>
  </si>
  <si>
    <t>3XL</t>
  </si>
  <si>
    <t>4XL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</si>
</sst>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Fill="1" applyBorder="1" applyAlignment="1">
      <alignment horizontal="center" vertical="center"/>
    </xf>
    <xf numFmtId="12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3" xfId="0" applyFont="1" applyBorder="1" applyAlignment="1">
      <alignment horizontal="center"/>
    </xf>
    <xf numFmtId="12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2" fontId="2" fillId="0" borderId="2" xfId="0" applyNumberFormat="1" applyFont="1" applyFill="1" applyBorder="1" applyAlignment="1">
      <alignment horizontal="center"/>
    </xf>
    <xf numFmtId="12" fontId="2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2" fontId="2" fillId="0" borderId="2" xfId="0" applyNumberFormat="1" applyFont="1" applyFill="1" applyBorder="1" applyAlignment="1">
      <alignment horizontal="center" vertical="center"/>
    </xf>
    <xf numFmtId="12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0</xdr:rowOff>
    </xdr:from>
    <xdr:to>
      <xdr:col>14</xdr:col>
      <xdr:colOff>161925</xdr:colOff>
      <xdr:row>90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515100"/>
          <a:ext cx="88106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zoomScaleSheetLayoutView="80" workbookViewId="0" topLeftCell="A1">
      <selection activeCell="T10" sqref="T10"/>
    </sheetView>
  </sheetViews>
  <sheetFormatPr defaultColWidth="9.140625" defaultRowHeight="12.75"/>
  <cols>
    <col min="1" max="1" width="4.7109375" style="0" customWidth="1"/>
    <col min="2" max="2" width="53.00390625" style="0" customWidth="1"/>
    <col min="3" max="4" width="4.421875" style="0" customWidth="1"/>
    <col min="5" max="5" width="4.8515625" style="0" customWidth="1"/>
    <col min="6" max="6" width="8.7109375" style="0" customWidth="1"/>
    <col min="7" max="7" width="4.8515625" style="0" customWidth="1"/>
    <col min="8" max="8" width="8.7109375" style="0" customWidth="1"/>
    <col min="9" max="9" width="4.8515625" style="0" customWidth="1"/>
    <col min="10" max="10" width="8.7109375" style="0" customWidth="1"/>
    <col min="11" max="11" width="4.8515625" style="0" customWidth="1"/>
    <col min="12" max="12" width="8.7109375" style="0" customWidth="1"/>
    <col min="13" max="13" width="4.8515625" style="0" customWidth="1"/>
    <col min="14" max="14" width="8.7109375" style="0" customWidth="1"/>
    <col min="15" max="15" width="4.8515625" style="0" customWidth="1"/>
    <col min="16" max="16" width="8.7109375" style="0" customWidth="1"/>
    <col min="17" max="17" width="5.00390625" style="0" customWidth="1"/>
    <col min="19" max="19" width="5.00390625" style="0" customWidth="1"/>
  </cols>
  <sheetData>
    <row r="1" spans="2:1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2.75" hidden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 hidden="1">
      <c r="A7" s="6"/>
      <c r="B7" s="6"/>
      <c r="C7" s="6"/>
      <c r="D7" s="6"/>
      <c r="E7" s="6"/>
      <c r="F7" s="6"/>
      <c r="G7" s="6"/>
      <c r="H7" s="6"/>
      <c r="I7" s="6"/>
      <c r="J7" s="3"/>
      <c r="K7" s="3"/>
      <c r="L7" s="11"/>
      <c r="M7" s="11"/>
      <c r="N7" s="11"/>
      <c r="O7" s="11"/>
      <c r="P7" s="11"/>
    </row>
    <row r="8" spans="2:16" ht="12.75" hidden="1">
      <c r="B8" s="6"/>
      <c r="C8" s="7"/>
      <c r="D8" s="7"/>
      <c r="E8" s="7"/>
      <c r="F8" s="7"/>
      <c r="G8" s="7"/>
      <c r="H8" s="7"/>
      <c r="I8" s="7"/>
      <c r="J8" s="6"/>
      <c r="K8" s="6"/>
      <c r="L8" s="5"/>
      <c r="M8" s="5"/>
      <c r="N8" s="5"/>
      <c r="O8" s="5"/>
      <c r="P8" s="5"/>
    </row>
    <row r="9" spans="2:16" ht="12.75" hidden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2.75">
      <c r="B10" s="29" t="s">
        <v>35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20" s="1" customFormat="1" ht="12.75">
      <c r="A12" s="8" t="s">
        <v>15</v>
      </c>
      <c r="B12" s="21" t="s">
        <v>0</v>
      </c>
      <c r="C12" s="23" t="s">
        <v>16</v>
      </c>
      <c r="D12" s="23" t="s">
        <v>17</v>
      </c>
      <c r="E12" s="23"/>
      <c r="F12" s="2" t="s">
        <v>12</v>
      </c>
      <c r="G12" s="2"/>
      <c r="H12" s="2" t="s">
        <v>1</v>
      </c>
      <c r="I12" s="2"/>
      <c r="J12" s="2" t="s">
        <v>2</v>
      </c>
      <c r="K12" s="2"/>
      <c r="L12" s="2" t="s">
        <v>3</v>
      </c>
      <c r="M12" s="2"/>
      <c r="N12" s="2" t="s">
        <v>4</v>
      </c>
      <c r="O12" s="2"/>
      <c r="P12" s="2" t="s">
        <v>11</v>
      </c>
      <c r="Q12" s="2"/>
      <c r="R12" s="2" t="s">
        <v>57</v>
      </c>
      <c r="S12" s="2"/>
      <c r="T12" s="2" t="s">
        <v>58</v>
      </c>
    </row>
    <row r="13" spans="1:20" s="1" customFormat="1" ht="12.75">
      <c r="A13" s="8"/>
      <c r="B13" s="21"/>
      <c r="C13" s="23"/>
      <c r="D13" s="23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8" customHeight="1">
      <c r="A14" s="30" t="s">
        <v>18</v>
      </c>
      <c r="B14" s="24" t="s">
        <v>36</v>
      </c>
      <c r="C14" s="19" t="s">
        <v>10</v>
      </c>
      <c r="D14" s="19" t="s">
        <v>9</v>
      </c>
      <c r="E14" s="19"/>
      <c r="F14" s="10">
        <f>H14-0.5</f>
        <v>15</v>
      </c>
      <c r="G14" s="10"/>
      <c r="H14" s="10">
        <f>J14-0.5</f>
        <v>15.5</v>
      </c>
      <c r="I14" s="10"/>
      <c r="J14" s="10">
        <v>16</v>
      </c>
      <c r="K14" s="10"/>
      <c r="L14" s="10">
        <f>J14+0.5</f>
        <v>16.5</v>
      </c>
      <c r="M14" s="10"/>
      <c r="N14" s="10">
        <f>J14+1</f>
        <v>17</v>
      </c>
      <c r="O14" s="10"/>
      <c r="P14" s="10">
        <f>J14+1.5</f>
        <v>17.5</v>
      </c>
      <c r="Q14" s="10"/>
      <c r="R14" s="10">
        <f>L14+1.5</f>
        <v>18</v>
      </c>
      <c r="S14" s="10"/>
      <c r="T14" s="10">
        <f>N14+1.5</f>
        <v>18.5</v>
      </c>
    </row>
    <row r="15" spans="1:20" s="1" customFormat="1" ht="18" customHeight="1">
      <c r="A15" s="30" t="s">
        <v>19</v>
      </c>
      <c r="B15" s="25" t="s">
        <v>38</v>
      </c>
      <c r="C15" s="19" t="s">
        <v>8</v>
      </c>
      <c r="D15" s="19" t="s">
        <v>8</v>
      </c>
      <c r="E15" s="19"/>
      <c r="F15" s="10">
        <f>H15-2</f>
        <v>37</v>
      </c>
      <c r="G15" s="10"/>
      <c r="H15" s="10">
        <f>J15-2</f>
        <v>39</v>
      </c>
      <c r="I15" s="10"/>
      <c r="J15" s="10">
        <v>41</v>
      </c>
      <c r="K15" s="10"/>
      <c r="L15" s="10">
        <f>J15+3</f>
        <v>44</v>
      </c>
      <c r="M15" s="10"/>
      <c r="N15" s="10">
        <f>J15+6</f>
        <v>47</v>
      </c>
      <c r="O15" s="10"/>
      <c r="P15" s="10">
        <f>J15+9</f>
        <v>50</v>
      </c>
      <c r="Q15" s="10"/>
      <c r="R15" s="10">
        <f>L15+9</f>
        <v>53</v>
      </c>
      <c r="S15" s="10"/>
      <c r="T15" s="10">
        <f>N15+9</f>
        <v>56</v>
      </c>
    </row>
    <row r="16" spans="1:20" ht="12.75" hidden="1">
      <c r="A16" s="16"/>
      <c r="B16" s="25"/>
      <c r="C16" s="17"/>
      <c r="D16" s="17"/>
      <c r="E16" s="1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8" customHeight="1">
      <c r="A17" s="30" t="s">
        <v>20</v>
      </c>
      <c r="B17" s="27" t="s">
        <v>37</v>
      </c>
      <c r="C17" s="19" t="s">
        <v>8</v>
      </c>
      <c r="D17" s="19" t="s">
        <v>8</v>
      </c>
      <c r="E17" s="19"/>
      <c r="F17" s="10">
        <f>H17-2</f>
        <v>33.5</v>
      </c>
      <c r="G17" s="10"/>
      <c r="H17" s="10">
        <f>J17-2</f>
        <v>35.5</v>
      </c>
      <c r="I17" s="10"/>
      <c r="J17" s="10">
        <v>37.5</v>
      </c>
      <c r="K17" s="10"/>
      <c r="L17" s="10">
        <f>J17+3</f>
        <v>40.5</v>
      </c>
      <c r="M17" s="10"/>
      <c r="N17" s="10">
        <f>J17+6</f>
        <v>43.5</v>
      </c>
      <c r="O17" s="10"/>
      <c r="P17" s="10">
        <f>J17+9</f>
        <v>46.5</v>
      </c>
      <c r="Q17" s="10"/>
      <c r="R17" s="10">
        <v>51.5</v>
      </c>
      <c r="S17" s="10"/>
      <c r="T17" s="10">
        <v>55</v>
      </c>
    </row>
    <row r="18" spans="1:20" ht="12.75" hidden="1">
      <c r="A18" s="30"/>
      <c r="B18" s="25"/>
      <c r="C18" s="19"/>
      <c r="D18" s="19"/>
      <c r="E18" s="1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8" customHeight="1">
      <c r="A19" s="30" t="s">
        <v>21</v>
      </c>
      <c r="B19" s="25" t="s">
        <v>6</v>
      </c>
      <c r="C19" s="19" t="s">
        <v>8</v>
      </c>
      <c r="D19" s="19" t="s">
        <v>8</v>
      </c>
      <c r="E19" s="19"/>
      <c r="F19" s="10">
        <f>H19-2</f>
        <v>39</v>
      </c>
      <c r="G19" s="10"/>
      <c r="H19" s="10">
        <f>J19-2</f>
        <v>41</v>
      </c>
      <c r="I19" s="10"/>
      <c r="J19" s="10">
        <v>43</v>
      </c>
      <c r="K19" s="10"/>
      <c r="L19" s="10">
        <f>J19+3</f>
        <v>46</v>
      </c>
      <c r="M19" s="10"/>
      <c r="N19" s="10">
        <f>J19+6</f>
        <v>49</v>
      </c>
      <c r="O19" s="10"/>
      <c r="P19" s="10">
        <f>J19+9</f>
        <v>52</v>
      </c>
      <c r="Q19" s="10"/>
      <c r="R19" s="10">
        <f>L19+9</f>
        <v>55</v>
      </c>
      <c r="S19" s="10"/>
      <c r="T19" s="10">
        <f>N19+9</f>
        <v>58</v>
      </c>
    </row>
    <row r="20" spans="1:20" ht="12.75" hidden="1">
      <c r="A20" s="30"/>
      <c r="B20" s="25"/>
      <c r="C20" s="19"/>
      <c r="D20" s="19"/>
      <c r="E20" s="1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8" customHeight="1">
      <c r="A21" s="30" t="s">
        <v>22</v>
      </c>
      <c r="B21" s="25" t="s">
        <v>13</v>
      </c>
      <c r="C21" s="19" t="s">
        <v>9</v>
      </c>
      <c r="D21" s="19" t="s">
        <v>9</v>
      </c>
      <c r="E21" s="19"/>
      <c r="F21" s="10">
        <f>H21-0.5</f>
        <v>13.5</v>
      </c>
      <c r="G21" s="10"/>
      <c r="H21" s="10">
        <f>J21-0.5</f>
        <v>14</v>
      </c>
      <c r="I21" s="10"/>
      <c r="J21" s="10">
        <v>14.5</v>
      </c>
      <c r="K21" s="10"/>
      <c r="L21" s="10">
        <f>J21+0.75</f>
        <v>15.25</v>
      </c>
      <c r="M21" s="10"/>
      <c r="N21" s="10">
        <f>J21+1.5</f>
        <v>16</v>
      </c>
      <c r="O21" s="10"/>
      <c r="P21" s="10">
        <f>J21+2.25</f>
        <v>16.75</v>
      </c>
      <c r="Q21" s="10"/>
      <c r="R21" s="10">
        <f>L21+2.25</f>
        <v>17.5</v>
      </c>
      <c r="S21" s="10"/>
      <c r="T21" s="10">
        <f>N21+2.25</f>
        <v>18.25</v>
      </c>
    </row>
    <row r="22" spans="1:20" ht="12.75" hidden="1">
      <c r="A22" s="30"/>
      <c r="B22" s="25"/>
      <c r="C22" s="19"/>
      <c r="D22" s="19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8" customHeight="1">
      <c r="A23" s="30" t="s">
        <v>23</v>
      </c>
      <c r="B23" s="27" t="s">
        <v>47</v>
      </c>
      <c r="C23" s="18" t="s">
        <v>9</v>
      </c>
      <c r="D23" s="18" t="s">
        <v>9</v>
      </c>
      <c r="E23" s="18"/>
      <c r="F23" s="12">
        <f>J23-1.75</f>
        <v>18.25</v>
      </c>
      <c r="G23" s="12"/>
      <c r="H23" s="12">
        <f>J23-1</f>
        <v>19</v>
      </c>
      <c r="I23" s="12"/>
      <c r="J23" s="12">
        <v>20</v>
      </c>
      <c r="K23" s="12"/>
      <c r="L23" s="12">
        <f>J23+1</f>
        <v>21</v>
      </c>
      <c r="M23" s="12"/>
      <c r="N23" s="12">
        <f>J23+2</f>
        <v>22</v>
      </c>
      <c r="O23" s="12"/>
      <c r="P23" s="12">
        <f>J23+3</f>
        <v>23</v>
      </c>
      <c r="Q23" s="12"/>
      <c r="R23" s="12">
        <v>24.5</v>
      </c>
      <c r="S23" s="12"/>
      <c r="T23" s="12">
        <v>26</v>
      </c>
    </row>
    <row r="24" spans="1:20" ht="12.75" hidden="1">
      <c r="A24" s="30"/>
      <c r="B24" s="25"/>
      <c r="C24" s="19"/>
      <c r="D24" s="19"/>
      <c r="E24" s="19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21" customHeight="1">
      <c r="A25" s="30" t="s">
        <v>24</v>
      </c>
      <c r="B25" s="27" t="s">
        <v>39</v>
      </c>
      <c r="C25" s="18" t="s">
        <v>8</v>
      </c>
      <c r="D25" s="18" t="s">
        <v>8</v>
      </c>
      <c r="E25" s="18"/>
      <c r="F25" s="12">
        <v>13.875</v>
      </c>
      <c r="G25" s="12"/>
      <c r="H25" s="12">
        <v>14.5</v>
      </c>
      <c r="I25" s="12"/>
      <c r="J25" s="12">
        <v>15.125</v>
      </c>
      <c r="K25" s="12"/>
      <c r="L25" s="12">
        <v>16</v>
      </c>
      <c r="M25" s="12"/>
      <c r="N25" s="12">
        <v>16.875</v>
      </c>
      <c r="O25" s="12"/>
      <c r="P25" s="12">
        <v>17.75</v>
      </c>
      <c r="Q25" s="12"/>
      <c r="R25" s="12">
        <v>19.625</v>
      </c>
      <c r="S25" s="12"/>
      <c r="T25" s="12">
        <v>20.5</v>
      </c>
    </row>
    <row r="26" spans="1:20" ht="12.75" hidden="1">
      <c r="A26" s="30"/>
      <c r="B26" s="25"/>
      <c r="C26" s="19"/>
      <c r="D26" s="19"/>
      <c r="E26" s="19"/>
      <c r="F26" s="12">
        <f>J26-1.5</f>
        <v>14.75</v>
      </c>
      <c r="G26" s="12"/>
      <c r="H26" s="12">
        <f>J26-0.75</f>
        <v>15.5</v>
      </c>
      <c r="I26" s="12"/>
      <c r="J26" s="12">
        <v>16.25</v>
      </c>
      <c r="K26" s="12"/>
      <c r="L26" s="12">
        <f>J26+0.75</f>
        <v>17</v>
      </c>
      <c r="M26" s="12"/>
      <c r="N26" s="12">
        <f>J26+1.5</f>
        <v>17.75</v>
      </c>
      <c r="O26" s="12"/>
      <c r="P26" s="12">
        <f>J26+2.25</f>
        <v>18.5</v>
      </c>
      <c r="Q26" s="12"/>
      <c r="R26" s="12">
        <f>L26+2.25</f>
        <v>19.25</v>
      </c>
      <c r="S26" s="12"/>
      <c r="T26" s="12">
        <f>N26+2.25</f>
        <v>20</v>
      </c>
    </row>
    <row r="27" spans="1:20" s="20" customFormat="1" ht="18" customHeight="1">
      <c r="A27" s="31" t="s">
        <v>25</v>
      </c>
      <c r="B27" s="27" t="s">
        <v>46</v>
      </c>
      <c r="C27" s="18" t="s">
        <v>8</v>
      </c>
      <c r="D27" s="18" t="s">
        <v>8</v>
      </c>
      <c r="E27" s="18"/>
      <c r="F27" s="12">
        <f>J27-0.75</f>
        <v>12.75</v>
      </c>
      <c r="G27" s="12"/>
      <c r="H27" s="12">
        <f>J27-0.375</f>
        <v>13.125</v>
      </c>
      <c r="I27" s="12"/>
      <c r="J27" s="12">
        <v>13.5</v>
      </c>
      <c r="K27" s="12"/>
      <c r="L27" s="12">
        <f>J27+0.625</f>
        <v>14.125</v>
      </c>
      <c r="M27" s="12"/>
      <c r="N27" s="12">
        <f>J27+1.25</f>
        <v>14.75</v>
      </c>
      <c r="O27" s="12"/>
      <c r="P27" s="12">
        <f>J27+1.875</f>
        <v>15.375</v>
      </c>
      <c r="Q27" s="12"/>
      <c r="R27" s="12">
        <f>L27+1.875</f>
        <v>16</v>
      </c>
      <c r="S27" s="12"/>
      <c r="T27" s="12">
        <f>N27+1.875</f>
        <v>16.625</v>
      </c>
    </row>
    <row r="28" spans="1:20" s="20" customFormat="1" ht="12.75" hidden="1">
      <c r="A28" s="31"/>
      <c r="B28" s="26"/>
      <c r="C28" s="18"/>
      <c r="D28" s="18"/>
      <c r="E28" s="18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20" customFormat="1" ht="18" customHeight="1">
      <c r="A29" s="31" t="s">
        <v>26</v>
      </c>
      <c r="B29" s="16" t="s">
        <v>42</v>
      </c>
      <c r="C29" s="19" t="s">
        <v>9</v>
      </c>
      <c r="D29" s="19" t="s">
        <v>9</v>
      </c>
      <c r="E29" s="19"/>
      <c r="F29" s="10">
        <f>H29-0.5</f>
        <v>15.25</v>
      </c>
      <c r="G29" s="10"/>
      <c r="H29" s="10">
        <f>J29-0.5</f>
        <v>15.75</v>
      </c>
      <c r="I29" s="10"/>
      <c r="J29" s="10">
        <v>16.25</v>
      </c>
      <c r="K29" s="10"/>
      <c r="L29" s="10">
        <f>J29+0.75</f>
        <v>17</v>
      </c>
      <c r="M29" s="10"/>
      <c r="N29" s="10">
        <f>J29+1.5</f>
        <v>17.75</v>
      </c>
      <c r="O29" s="10"/>
      <c r="P29" s="10">
        <f>J29+2.25</f>
        <v>18.5</v>
      </c>
      <c r="Q29" s="10"/>
      <c r="R29" s="10">
        <f>L29+2.25</f>
        <v>19.25</v>
      </c>
      <c r="S29" s="10"/>
      <c r="T29" s="10">
        <f>N29+2.25</f>
        <v>20</v>
      </c>
    </row>
    <row r="30" spans="1:20" ht="12.75" hidden="1">
      <c r="A30" s="30"/>
      <c r="B30" s="25"/>
      <c r="C30" s="19"/>
      <c r="D30" s="19"/>
      <c r="E30" s="1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8" customHeight="1">
      <c r="A31" s="30" t="s">
        <v>30</v>
      </c>
      <c r="B31" s="25" t="s">
        <v>14</v>
      </c>
      <c r="C31" s="19" t="s">
        <v>9</v>
      </c>
      <c r="D31" s="19" t="s">
        <v>9</v>
      </c>
      <c r="E31" s="19"/>
      <c r="F31" s="10">
        <f>H31-0.5</f>
        <v>14.5</v>
      </c>
      <c r="G31" s="10"/>
      <c r="H31" s="10">
        <f>J31-0.5</f>
        <v>15</v>
      </c>
      <c r="I31" s="10"/>
      <c r="J31" s="10">
        <v>15.5</v>
      </c>
      <c r="K31" s="10"/>
      <c r="L31" s="10">
        <f>J31+0.75</f>
        <v>16.25</v>
      </c>
      <c r="M31" s="10"/>
      <c r="N31" s="10">
        <f>J31+1.5</f>
        <v>17</v>
      </c>
      <c r="O31" s="10"/>
      <c r="P31" s="10">
        <f>J31+2.25</f>
        <v>17.75</v>
      </c>
      <c r="Q31" s="10"/>
      <c r="R31" s="10">
        <f>L31+2.25</f>
        <v>18.5</v>
      </c>
      <c r="S31" s="10"/>
      <c r="T31" s="10">
        <f>N31+2.25</f>
        <v>19.25</v>
      </c>
    </row>
    <row r="32" spans="1:16" ht="12.75" hidden="1">
      <c r="A32" s="30"/>
      <c r="B32" s="25"/>
      <c r="C32" s="19"/>
      <c r="D32" s="19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 hidden="1">
      <c r="A33" s="30"/>
      <c r="B33" s="25"/>
      <c r="C33" s="19"/>
      <c r="D33" s="19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 hidden="1">
      <c r="A34" s="30"/>
      <c r="B34" s="25"/>
      <c r="C34" s="19"/>
      <c r="D34" s="19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20" s="20" customFormat="1" ht="17.25" customHeight="1">
      <c r="A35" s="31" t="s">
        <v>31</v>
      </c>
      <c r="B35" s="27" t="s">
        <v>40</v>
      </c>
      <c r="C35" s="18" t="s">
        <v>9</v>
      </c>
      <c r="D35" s="18" t="s">
        <v>9</v>
      </c>
      <c r="E35" s="18"/>
      <c r="F35" s="12">
        <f>H35-0.5</f>
        <v>31.25</v>
      </c>
      <c r="G35" s="12"/>
      <c r="H35" s="12">
        <f>J35-0.5</f>
        <v>31.75</v>
      </c>
      <c r="I35" s="12"/>
      <c r="J35" s="12">
        <v>32.25</v>
      </c>
      <c r="K35" s="12"/>
      <c r="L35" s="12">
        <f>J35+0.5</f>
        <v>32.75</v>
      </c>
      <c r="M35" s="12"/>
      <c r="N35" s="12">
        <f>J35+1</f>
        <v>33.25</v>
      </c>
      <c r="O35" s="12"/>
      <c r="P35" s="12">
        <f>J35+1.5</f>
        <v>33.75</v>
      </c>
      <c r="Q35" s="12"/>
      <c r="R35" s="12">
        <v>33.75</v>
      </c>
      <c r="S35" s="12"/>
      <c r="T35" s="12">
        <v>33.75</v>
      </c>
    </row>
    <row r="36" spans="1:16" ht="12.75" hidden="1">
      <c r="A36" s="30"/>
      <c r="B36" s="25"/>
      <c r="C36" s="19"/>
      <c r="D36" s="19"/>
      <c r="E36" s="1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5.5" customHeight="1" hidden="1">
      <c r="A37" s="30"/>
      <c r="B37" s="24" t="s">
        <v>7</v>
      </c>
      <c r="C37" s="19" t="s">
        <v>9</v>
      </c>
      <c r="D37" s="19" t="s">
        <v>9</v>
      </c>
      <c r="E37" s="19"/>
      <c r="F37" s="12">
        <f>H37-0</f>
        <v>3</v>
      </c>
      <c r="G37" s="12"/>
      <c r="H37" s="12">
        <f>J37-0</f>
        <v>3</v>
      </c>
      <c r="I37" s="12"/>
      <c r="J37" s="12">
        <v>3</v>
      </c>
      <c r="K37" s="12"/>
      <c r="L37" s="12">
        <f>J37+0</f>
        <v>3</v>
      </c>
      <c r="M37" s="12"/>
      <c r="N37" s="12">
        <f>J37+0</f>
        <v>3</v>
      </c>
      <c r="O37" s="12"/>
      <c r="P37" s="12">
        <f>L37+0</f>
        <v>3</v>
      </c>
    </row>
    <row r="38" spans="1:16" ht="12.75" hidden="1">
      <c r="A38" s="30"/>
      <c r="B38" s="25"/>
      <c r="C38" s="19"/>
      <c r="D38" s="19"/>
      <c r="E38" s="1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25.5" customHeight="1" hidden="1">
      <c r="A39" s="30"/>
      <c r="B39" s="24" t="s">
        <v>5</v>
      </c>
      <c r="C39" s="19" t="s">
        <v>10</v>
      </c>
      <c r="D39" s="19" t="s">
        <v>10</v>
      </c>
      <c r="E39" s="19"/>
      <c r="F39" s="12">
        <f>H39-0</f>
        <v>0.75</v>
      </c>
      <c r="G39" s="12"/>
      <c r="H39" s="12">
        <f>J39-0</f>
        <v>0.75</v>
      </c>
      <c r="I39" s="12"/>
      <c r="J39" s="12">
        <v>0.75</v>
      </c>
      <c r="K39" s="12"/>
      <c r="L39" s="12">
        <f>J39+0</f>
        <v>0.75</v>
      </c>
      <c r="M39" s="12"/>
      <c r="N39" s="12">
        <f>J39+0</f>
        <v>0.75</v>
      </c>
      <c r="O39" s="12"/>
      <c r="P39" s="12">
        <f>L39+0</f>
        <v>0.75</v>
      </c>
    </row>
    <row r="40" spans="1:16" ht="11.25" customHeight="1" hidden="1">
      <c r="A40" s="30"/>
      <c r="B40" s="24"/>
      <c r="C40" s="19"/>
      <c r="D40" s="19"/>
      <c r="E40" s="1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 hidden="1">
      <c r="A41" s="30"/>
      <c r="B41" s="25"/>
      <c r="C41" s="19"/>
      <c r="D41" s="19"/>
      <c r="E41" s="22"/>
      <c r="F41" s="33"/>
      <c r="G41" s="33"/>
      <c r="H41" s="45"/>
      <c r="I41" s="46"/>
      <c r="J41" s="47"/>
      <c r="K41" s="47"/>
      <c r="L41" s="47"/>
      <c r="M41" s="47"/>
      <c r="N41" s="47"/>
      <c r="O41" s="47"/>
      <c r="P41" s="48"/>
    </row>
    <row r="42" spans="1:16" ht="12.75" hidden="1">
      <c r="A42" s="30"/>
      <c r="B42" s="25"/>
      <c r="C42" s="10"/>
      <c r="D42" s="10"/>
      <c r="E42" s="14"/>
      <c r="F42" s="33"/>
      <c r="G42" s="33"/>
      <c r="H42" s="45"/>
      <c r="I42" s="46"/>
      <c r="J42" s="47"/>
      <c r="K42" s="47"/>
      <c r="L42" s="47"/>
      <c r="M42" s="47"/>
      <c r="N42" s="47"/>
      <c r="O42" s="47"/>
      <c r="P42" s="48"/>
    </row>
    <row r="43" spans="1:16" ht="12.75" hidden="1">
      <c r="A43" s="30"/>
      <c r="B43" s="25"/>
      <c r="C43" s="10"/>
      <c r="D43" s="10"/>
      <c r="E43" s="14"/>
      <c r="F43" s="33"/>
      <c r="G43" s="33"/>
      <c r="H43" s="45"/>
      <c r="I43" s="46"/>
      <c r="J43" s="47"/>
      <c r="K43" s="47"/>
      <c r="L43" s="47"/>
      <c r="M43" s="47"/>
      <c r="N43" s="47"/>
      <c r="O43" s="47"/>
      <c r="P43" s="48"/>
    </row>
    <row r="44" spans="1:16" ht="12.75" hidden="1">
      <c r="A44" s="30"/>
      <c r="B44" s="25"/>
      <c r="C44" s="8"/>
      <c r="D44" s="8"/>
      <c r="E44" s="13"/>
      <c r="F44" s="34"/>
      <c r="G44" s="34"/>
      <c r="H44" s="42"/>
      <c r="I44" s="43"/>
      <c r="J44" s="40"/>
      <c r="K44" s="40"/>
      <c r="L44" s="40"/>
      <c r="M44" s="40"/>
      <c r="N44" s="40"/>
      <c r="O44" s="40"/>
      <c r="P44" s="41"/>
    </row>
    <row r="45" spans="1:16" ht="12.75" hidden="1">
      <c r="A45" s="30"/>
      <c r="B45" s="25"/>
      <c r="C45" s="8"/>
      <c r="D45" s="8"/>
      <c r="E45" s="13"/>
      <c r="F45" s="34"/>
      <c r="G45" s="34"/>
      <c r="H45" s="42"/>
      <c r="I45" s="43"/>
      <c r="J45" s="40"/>
      <c r="K45" s="40"/>
      <c r="L45" s="40"/>
      <c r="M45" s="40"/>
      <c r="N45" s="40"/>
      <c r="O45" s="40"/>
      <c r="P45" s="41"/>
    </row>
    <row r="46" spans="1:16" ht="12.75" hidden="1">
      <c r="A46" s="30"/>
      <c r="B46" s="25"/>
      <c r="C46" s="8"/>
      <c r="D46" s="8"/>
      <c r="E46" s="13"/>
      <c r="F46" s="34"/>
      <c r="G46" s="34"/>
      <c r="H46" s="42"/>
      <c r="I46" s="43"/>
      <c r="J46" s="40"/>
      <c r="K46" s="40"/>
      <c r="L46" s="40"/>
      <c r="M46" s="40"/>
      <c r="N46" s="40"/>
      <c r="O46" s="40"/>
      <c r="P46" s="41"/>
    </row>
    <row r="47" spans="1:16" ht="12.75" hidden="1">
      <c r="A47" s="30"/>
      <c r="B47" s="25"/>
      <c r="C47" s="8"/>
      <c r="D47" s="8"/>
      <c r="E47" s="13"/>
      <c r="F47" s="34"/>
      <c r="G47" s="34"/>
      <c r="H47" s="39"/>
      <c r="I47" s="40"/>
      <c r="J47" s="40"/>
      <c r="K47" s="40"/>
      <c r="L47" s="40"/>
      <c r="M47" s="40"/>
      <c r="N47" s="40"/>
      <c r="O47" s="40"/>
      <c r="P47" s="41"/>
    </row>
    <row r="48" spans="1:16" ht="12.75" hidden="1">
      <c r="A48" s="30"/>
      <c r="B48" s="25"/>
      <c r="C48" s="9"/>
      <c r="D48" s="9"/>
      <c r="E48" s="15"/>
      <c r="F48" s="35"/>
      <c r="G48" s="35"/>
      <c r="H48" s="36"/>
      <c r="I48" s="37"/>
      <c r="J48" s="37"/>
      <c r="K48" s="37"/>
      <c r="L48" s="37"/>
      <c r="M48" s="37"/>
      <c r="N48" s="37"/>
      <c r="O48" s="37"/>
      <c r="P48" s="38"/>
    </row>
    <row r="49" spans="1:16" ht="12.75" hidden="1">
      <c r="A49" s="30"/>
      <c r="B49" s="32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20" ht="18" customHeight="1">
      <c r="A50" s="30" t="s">
        <v>3</v>
      </c>
      <c r="B50" s="27" t="s">
        <v>41</v>
      </c>
      <c r="C50" s="18" t="s">
        <v>9</v>
      </c>
      <c r="D50" s="18" t="s">
        <v>9</v>
      </c>
      <c r="E50" s="18"/>
      <c r="F50" s="12">
        <v>16</v>
      </c>
      <c r="G50" s="12"/>
      <c r="H50" s="12">
        <v>16.5</v>
      </c>
      <c r="I50" s="12"/>
      <c r="J50" s="12">
        <v>17</v>
      </c>
      <c r="K50" s="12"/>
      <c r="L50" s="12">
        <f aca="true" t="shared" si="0" ref="L50:L56">J50+0.5</f>
        <v>17.5</v>
      </c>
      <c r="M50" s="12"/>
      <c r="N50" s="12">
        <f aca="true" t="shared" si="1" ref="N50:N56">J50+1</f>
        <v>18</v>
      </c>
      <c r="O50" s="12"/>
      <c r="P50" s="12">
        <f aca="true" t="shared" si="2" ref="P50:P56">J50+1.5</f>
        <v>18.5</v>
      </c>
      <c r="Q50" s="12"/>
      <c r="R50" s="12">
        <f>L50+1.5</f>
        <v>19</v>
      </c>
      <c r="S50" s="12"/>
      <c r="T50" s="12">
        <f>N50+1.5</f>
        <v>19.5</v>
      </c>
    </row>
    <row r="51" spans="1:20" ht="18" customHeight="1">
      <c r="A51" s="30" t="s">
        <v>2</v>
      </c>
      <c r="B51" s="26" t="s">
        <v>50</v>
      </c>
      <c r="C51" s="18" t="s">
        <v>8</v>
      </c>
      <c r="D51" s="18" t="s">
        <v>8</v>
      </c>
      <c r="E51" s="18"/>
      <c r="F51" s="12">
        <f>H51-0.5</f>
        <v>24.5</v>
      </c>
      <c r="G51" s="12"/>
      <c r="H51" s="12">
        <f aca="true" t="shared" si="3" ref="H51:H56">J51-0.5</f>
        <v>25</v>
      </c>
      <c r="I51" s="12"/>
      <c r="J51" s="12">
        <v>25.5</v>
      </c>
      <c r="K51" s="12"/>
      <c r="L51" s="12">
        <f>J51+0.75</f>
        <v>26.25</v>
      </c>
      <c r="M51" s="12"/>
      <c r="N51" s="12">
        <f>J51+1.5</f>
        <v>27</v>
      </c>
      <c r="O51" s="12"/>
      <c r="P51" s="12">
        <f>J51+2.25</f>
        <v>27.75</v>
      </c>
      <c r="Q51" s="12"/>
      <c r="R51" s="12">
        <v>28.25</v>
      </c>
      <c r="S51" s="12"/>
      <c r="T51" s="12">
        <v>29</v>
      </c>
    </row>
    <row r="52" spans="1:20" ht="12.75" hidden="1">
      <c r="A52" s="30" t="s">
        <v>2</v>
      </c>
      <c r="B52" s="26" t="s">
        <v>50</v>
      </c>
      <c r="C52" s="18" t="s">
        <v>8</v>
      </c>
      <c r="D52" s="18" t="s">
        <v>8</v>
      </c>
      <c r="E52" s="18"/>
      <c r="F52" s="12">
        <f>H52-0.5</f>
        <v>25</v>
      </c>
      <c r="G52" s="12"/>
      <c r="H52" s="12">
        <f t="shared" si="3"/>
        <v>25.5</v>
      </c>
      <c r="I52" s="12"/>
      <c r="J52" s="12">
        <v>26</v>
      </c>
      <c r="K52" s="12"/>
      <c r="L52" s="12">
        <f t="shared" si="0"/>
        <v>26.5</v>
      </c>
      <c r="M52" s="12"/>
      <c r="N52" s="12">
        <f t="shared" si="1"/>
        <v>27</v>
      </c>
      <c r="O52" s="12"/>
      <c r="P52" s="12">
        <f t="shared" si="2"/>
        <v>27.5</v>
      </c>
      <c r="Q52" s="12"/>
      <c r="R52" s="12">
        <f>L52+1.5</f>
        <v>28</v>
      </c>
      <c r="S52" s="12"/>
      <c r="T52" s="12">
        <f>N52+1.5</f>
        <v>28.5</v>
      </c>
    </row>
    <row r="53" spans="1:20" ht="12.75" hidden="1">
      <c r="A53" s="30" t="s">
        <v>2</v>
      </c>
      <c r="B53" s="26" t="s">
        <v>50</v>
      </c>
      <c r="C53" s="18" t="s">
        <v>8</v>
      </c>
      <c r="D53" s="18" t="s">
        <v>8</v>
      </c>
      <c r="E53" s="18"/>
      <c r="F53" s="12">
        <f>H53-0.5</f>
        <v>26</v>
      </c>
      <c r="G53" s="12"/>
      <c r="H53" s="12">
        <f t="shared" si="3"/>
        <v>26.5</v>
      </c>
      <c r="I53" s="12"/>
      <c r="J53" s="12">
        <v>27</v>
      </c>
      <c r="K53" s="12"/>
      <c r="L53" s="12">
        <f t="shared" si="0"/>
        <v>27.5</v>
      </c>
      <c r="M53" s="12"/>
      <c r="N53" s="12">
        <f t="shared" si="1"/>
        <v>28</v>
      </c>
      <c r="O53" s="12"/>
      <c r="P53" s="12">
        <f t="shared" si="2"/>
        <v>28.5</v>
      </c>
      <c r="Q53" s="12"/>
      <c r="R53" s="12">
        <f>L53+1.5</f>
        <v>29</v>
      </c>
      <c r="S53" s="12"/>
      <c r="T53" s="12">
        <f>N53+1.5</f>
        <v>29.5</v>
      </c>
    </row>
    <row r="54" spans="1:20" ht="12.75" hidden="1">
      <c r="A54" s="30" t="s">
        <v>2</v>
      </c>
      <c r="B54" s="26" t="s">
        <v>50</v>
      </c>
      <c r="C54" s="18" t="s">
        <v>8</v>
      </c>
      <c r="D54" s="18" t="s">
        <v>8</v>
      </c>
      <c r="E54" s="18"/>
      <c r="F54" s="12">
        <f>H54-0.5</f>
        <v>27</v>
      </c>
      <c r="G54" s="12"/>
      <c r="H54" s="12">
        <f t="shared" si="3"/>
        <v>27.5</v>
      </c>
      <c r="I54" s="12"/>
      <c r="J54" s="12">
        <v>28</v>
      </c>
      <c r="K54" s="12"/>
      <c r="L54" s="12">
        <f t="shared" si="0"/>
        <v>28.5</v>
      </c>
      <c r="M54" s="12"/>
      <c r="N54" s="12">
        <f t="shared" si="1"/>
        <v>29</v>
      </c>
      <c r="O54" s="12"/>
      <c r="P54" s="12">
        <f t="shared" si="2"/>
        <v>29.5</v>
      </c>
      <c r="Q54" s="12"/>
      <c r="R54" s="12">
        <f>L54+1.5</f>
        <v>30</v>
      </c>
      <c r="S54" s="12"/>
      <c r="T54" s="12">
        <f>N54+1.5</f>
        <v>30.5</v>
      </c>
    </row>
    <row r="55" spans="1:20" ht="18" customHeight="1">
      <c r="A55" s="30" t="s">
        <v>2</v>
      </c>
      <c r="B55" s="26" t="s">
        <v>51</v>
      </c>
      <c r="C55" s="18" t="s">
        <v>8</v>
      </c>
      <c r="D55" s="18" t="s">
        <v>8</v>
      </c>
      <c r="E55" s="18"/>
      <c r="F55" s="12">
        <f>H55-0.5</f>
        <v>25.5</v>
      </c>
      <c r="G55" s="12"/>
      <c r="H55" s="12">
        <f t="shared" si="3"/>
        <v>26</v>
      </c>
      <c r="I55" s="12"/>
      <c r="J55" s="12">
        <v>26.5</v>
      </c>
      <c r="K55" s="12"/>
      <c r="L55" s="12">
        <f>J55+0.75</f>
        <v>27.25</v>
      </c>
      <c r="M55" s="12"/>
      <c r="N55" s="12">
        <f>J55+1.5</f>
        <v>28</v>
      </c>
      <c r="O55" s="12"/>
      <c r="P55" s="12">
        <f>J55+2.25</f>
        <v>28.75</v>
      </c>
      <c r="Q55" s="12"/>
      <c r="R55" s="12">
        <v>29.25</v>
      </c>
      <c r="S55" s="12"/>
      <c r="T55" s="12">
        <v>30</v>
      </c>
    </row>
    <row r="56" spans="1:20" ht="18" customHeight="1">
      <c r="A56" s="30" t="s">
        <v>32</v>
      </c>
      <c r="B56" s="25" t="s">
        <v>27</v>
      </c>
      <c r="C56" s="19" t="s">
        <v>9</v>
      </c>
      <c r="D56" s="19" t="s">
        <v>9</v>
      </c>
      <c r="E56" s="19"/>
      <c r="F56" s="12">
        <f>J56-1</f>
        <v>8.5</v>
      </c>
      <c r="G56" s="12"/>
      <c r="H56" s="12">
        <f t="shared" si="3"/>
        <v>9</v>
      </c>
      <c r="I56" s="12"/>
      <c r="J56" s="12">
        <v>9.5</v>
      </c>
      <c r="K56" s="12"/>
      <c r="L56" s="12">
        <f t="shared" si="0"/>
        <v>10</v>
      </c>
      <c r="M56" s="12"/>
      <c r="N56" s="12">
        <f t="shared" si="1"/>
        <v>10.5</v>
      </c>
      <c r="O56" s="12"/>
      <c r="P56" s="12">
        <f t="shared" si="2"/>
        <v>11</v>
      </c>
      <c r="Q56" s="12"/>
      <c r="R56" s="12">
        <v>11</v>
      </c>
      <c r="S56" s="12"/>
      <c r="T56" s="12">
        <v>11</v>
      </c>
    </row>
    <row r="57" spans="1:20" ht="18" customHeight="1">
      <c r="A57" s="30" t="s">
        <v>33</v>
      </c>
      <c r="B57" s="25" t="s">
        <v>28</v>
      </c>
      <c r="C57" s="19" t="s">
        <v>9</v>
      </c>
      <c r="D57" s="19" t="s">
        <v>9</v>
      </c>
      <c r="E57" s="19"/>
      <c r="F57" s="12">
        <v>7.5</v>
      </c>
      <c r="G57" s="12"/>
      <c r="H57" s="12">
        <v>8</v>
      </c>
      <c r="I57" s="12"/>
      <c r="J57" s="12">
        <v>8.5</v>
      </c>
      <c r="K57" s="12"/>
      <c r="L57" s="12">
        <v>9</v>
      </c>
      <c r="M57" s="12"/>
      <c r="N57" s="12">
        <v>9.5</v>
      </c>
      <c r="O57" s="12"/>
      <c r="P57" s="12">
        <v>10</v>
      </c>
      <c r="Q57" s="12"/>
      <c r="R57" s="12">
        <v>10</v>
      </c>
      <c r="S57" s="12"/>
      <c r="T57" s="12">
        <v>10</v>
      </c>
    </row>
    <row r="58" spans="1:20" ht="18" customHeight="1">
      <c r="A58" s="30" t="s">
        <v>34</v>
      </c>
      <c r="B58" s="26" t="s">
        <v>29</v>
      </c>
      <c r="C58" s="18" t="s">
        <v>9</v>
      </c>
      <c r="D58" s="18" t="s">
        <v>9</v>
      </c>
      <c r="E58" s="18"/>
      <c r="F58" s="12">
        <v>13.75</v>
      </c>
      <c r="G58" s="12"/>
      <c r="H58" s="12">
        <v>14.25</v>
      </c>
      <c r="I58" s="12"/>
      <c r="J58" s="12">
        <v>14.75</v>
      </c>
      <c r="K58" s="12"/>
      <c r="L58" s="12">
        <v>15.5</v>
      </c>
      <c r="M58" s="12"/>
      <c r="N58" s="12">
        <f>J58+1.5</f>
        <v>16.25</v>
      </c>
      <c r="O58" s="12"/>
      <c r="P58" s="12">
        <f>J58+2.25</f>
        <v>17</v>
      </c>
      <c r="Q58" s="12"/>
      <c r="R58" s="12">
        <f>L58+2.25</f>
        <v>17.75</v>
      </c>
      <c r="S58" s="12"/>
      <c r="T58" s="12">
        <f>N58+2.25</f>
        <v>18.5</v>
      </c>
    </row>
    <row r="59" spans="1:20" ht="18" customHeight="1">
      <c r="A59" s="30" t="s">
        <v>43</v>
      </c>
      <c r="B59" s="25" t="s">
        <v>45</v>
      </c>
      <c r="C59" s="19" t="s">
        <v>9</v>
      </c>
      <c r="D59" s="19" t="s">
        <v>9</v>
      </c>
      <c r="E59" s="19"/>
      <c r="F59" s="12">
        <f>J59-0.5</f>
        <v>11</v>
      </c>
      <c r="G59" s="12"/>
      <c r="H59" s="12">
        <f>J59-0.25</f>
        <v>11.25</v>
      </c>
      <c r="I59" s="12"/>
      <c r="J59" s="12">
        <v>11.5</v>
      </c>
      <c r="K59" s="12"/>
      <c r="L59" s="12">
        <f>J59+0.25</f>
        <v>11.75</v>
      </c>
      <c r="M59" s="12"/>
      <c r="N59" s="12">
        <f>J59+0.5</f>
        <v>12</v>
      </c>
      <c r="O59" s="12"/>
      <c r="P59" s="12">
        <f>J59+0.75</f>
        <v>12.25</v>
      </c>
      <c r="Q59" s="12"/>
      <c r="R59" s="12">
        <v>13</v>
      </c>
      <c r="S59" s="12"/>
      <c r="T59" s="12">
        <v>13.75</v>
      </c>
    </row>
    <row r="60" spans="1:20" ht="18" customHeight="1">
      <c r="A60" s="30" t="s">
        <v>48</v>
      </c>
      <c r="B60" s="25" t="s">
        <v>44</v>
      </c>
      <c r="C60" s="19" t="s">
        <v>9</v>
      </c>
      <c r="D60" s="19" t="s">
        <v>9</v>
      </c>
      <c r="E60" s="19"/>
      <c r="F60" s="12">
        <f>J60-0.5</f>
        <v>10.5</v>
      </c>
      <c r="G60" s="12"/>
      <c r="H60" s="12">
        <f>J60-0.25</f>
        <v>10.75</v>
      </c>
      <c r="I60" s="12"/>
      <c r="J60" s="12">
        <v>11</v>
      </c>
      <c r="K60" s="12"/>
      <c r="L60" s="12">
        <f>J60+0.25</f>
        <v>11.25</v>
      </c>
      <c r="M60" s="12"/>
      <c r="N60" s="12">
        <f>J60+0.5</f>
        <v>11.5</v>
      </c>
      <c r="O60" s="12"/>
      <c r="P60" s="12">
        <f>J60+0.75</f>
        <v>11.75</v>
      </c>
      <c r="Q60" s="12"/>
      <c r="R60" s="12">
        <v>12.5</v>
      </c>
      <c r="S60" s="12"/>
      <c r="T60" s="12">
        <v>13.25</v>
      </c>
    </row>
    <row r="61" spans="1:20" ht="18" customHeight="1">
      <c r="A61" s="30" t="s">
        <v>1</v>
      </c>
      <c r="B61" s="25" t="s">
        <v>49</v>
      </c>
      <c r="C61" s="19" t="s">
        <v>9</v>
      </c>
      <c r="D61" s="19" t="s">
        <v>9</v>
      </c>
      <c r="E61" s="19"/>
      <c r="F61" s="12">
        <f>J61-0.5</f>
        <v>8.5</v>
      </c>
      <c r="G61" s="12"/>
      <c r="H61" s="12">
        <f>J61-0.25</f>
        <v>8.75</v>
      </c>
      <c r="I61" s="12"/>
      <c r="J61" s="12">
        <v>9</v>
      </c>
      <c r="K61" s="12"/>
      <c r="L61" s="12">
        <f>J61+0.25</f>
        <v>9.25</v>
      </c>
      <c r="M61" s="12"/>
      <c r="N61" s="12">
        <f>J61+0.5</f>
        <v>9.5</v>
      </c>
      <c r="O61" s="12"/>
      <c r="P61" s="12">
        <f>J61+0.75</f>
        <v>9.75</v>
      </c>
      <c r="Q61" s="12"/>
      <c r="R61" s="12">
        <f>L61+0.75</f>
        <v>10</v>
      </c>
      <c r="S61" s="12"/>
      <c r="T61" s="12">
        <f>N61+0.75</f>
        <v>10.25</v>
      </c>
    </row>
    <row r="62" spans="1:20" ht="18" customHeight="1">
      <c r="A62" s="30" t="s">
        <v>52</v>
      </c>
      <c r="B62" s="25" t="s">
        <v>54</v>
      </c>
      <c r="C62" s="19" t="s">
        <v>10</v>
      </c>
      <c r="D62" s="19" t="s">
        <v>10</v>
      </c>
      <c r="E62" s="19"/>
      <c r="F62" s="12">
        <v>2</v>
      </c>
      <c r="G62" s="12"/>
      <c r="H62" s="12">
        <v>2</v>
      </c>
      <c r="I62" s="12"/>
      <c r="J62" s="12">
        <v>2</v>
      </c>
      <c r="K62" s="12"/>
      <c r="L62" s="12">
        <v>2</v>
      </c>
      <c r="M62" s="12"/>
      <c r="N62" s="12">
        <v>2</v>
      </c>
      <c r="O62" s="12"/>
      <c r="P62" s="12">
        <v>2</v>
      </c>
      <c r="Q62" s="12"/>
      <c r="R62" s="12">
        <v>2</v>
      </c>
      <c r="S62" s="12"/>
      <c r="T62" s="12">
        <v>2</v>
      </c>
    </row>
    <row r="63" spans="1:20" ht="18" customHeight="1">
      <c r="A63" s="30" t="s">
        <v>53</v>
      </c>
      <c r="B63" s="25" t="s">
        <v>55</v>
      </c>
      <c r="C63" s="19" t="s">
        <v>10</v>
      </c>
      <c r="D63" s="19" t="s">
        <v>10</v>
      </c>
      <c r="E63" s="19"/>
      <c r="F63" s="12">
        <v>3.25</v>
      </c>
      <c r="G63" s="12"/>
      <c r="H63" s="12">
        <v>3.25</v>
      </c>
      <c r="I63" s="12"/>
      <c r="J63" s="12">
        <v>3.25</v>
      </c>
      <c r="K63" s="12"/>
      <c r="L63" s="12">
        <v>3.25</v>
      </c>
      <c r="M63" s="12"/>
      <c r="N63" s="12">
        <v>3.25</v>
      </c>
      <c r="O63" s="12"/>
      <c r="P63" s="12" t="s">
        <v>56</v>
      </c>
      <c r="Q63" s="12"/>
      <c r="R63" s="12">
        <v>3.25</v>
      </c>
      <c r="S63" s="12"/>
      <c r="T63" s="12">
        <v>3.25</v>
      </c>
    </row>
    <row r="64" spans="1:16" ht="12.75" hidden="1">
      <c r="A64" s="8"/>
      <c r="B64" s="25"/>
      <c r="C64" s="19"/>
      <c r="D64" s="19"/>
      <c r="E64" s="1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25.5" customHeight="1" hidden="1">
      <c r="A65" s="8"/>
      <c r="B65" s="24"/>
      <c r="C65" s="19"/>
      <c r="D65" s="19"/>
      <c r="E65" s="1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2.75" hidden="1">
      <c r="A66" s="8"/>
      <c r="B66" s="25"/>
      <c r="C66" s="19"/>
      <c r="D66" s="19"/>
      <c r="E66" s="1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25.5" customHeight="1" hidden="1">
      <c r="A67" s="8"/>
      <c r="B67" s="24"/>
      <c r="C67" s="19"/>
      <c r="D67" s="19"/>
      <c r="E67" s="1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.75" hidden="1">
      <c r="A68" s="8"/>
      <c r="B68" s="25"/>
      <c r="C68" s="19"/>
      <c r="D68" s="19"/>
      <c r="E68" s="1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25.5" customHeight="1" hidden="1">
      <c r="A69" s="8"/>
      <c r="B69" s="24"/>
      <c r="C69" s="19"/>
      <c r="D69" s="19"/>
      <c r="E69" s="1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25.5" customHeight="1" hidden="1">
      <c r="A70" s="8"/>
      <c r="B70" s="26"/>
      <c r="C70" s="18"/>
      <c r="D70" s="18"/>
      <c r="E70" s="1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25.5" customHeight="1" hidden="1">
      <c r="A71" s="8"/>
      <c r="B71" s="27"/>
      <c r="C71" s="18"/>
      <c r="D71" s="18"/>
      <c r="E71" s="18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25.5" customHeight="1" hidden="1">
      <c r="A72" s="8"/>
      <c r="B72" s="26"/>
      <c r="C72" s="18"/>
      <c r="D72" s="18"/>
      <c r="E72" s="18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25.5" customHeight="1" hidden="1">
      <c r="A73" s="8"/>
      <c r="B73" s="26"/>
      <c r="C73" s="18"/>
      <c r="D73" s="18"/>
      <c r="E73" s="18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25.5" customHeight="1" hidden="1">
      <c r="A74" s="8"/>
      <c r="B74" s="26"/>
      <c r="C74" s="18"/>
      <c r="D74" s="18"/>
      <c r="E74" s="18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 hidden="1">
      <c r="A75" s="28"/>
      <c r="B75" s="25"/>
      <c r="C75" s="19"/>
      <c r="D75" s="19"/>
      <c r="E75" s="1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2.75" hidden="1">
      <c r="A76" s="28"/>
      <c r="B76" s="25"/>
      <c r="C76" s="19"/>
      <c r="D76" s="19"/>
      <c r="E76" s="1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</sheetData>
  <mergeCells count="10">
    <mergeCell ref="H48:P48"/>
    <mergeCell ref="H47:P47"/>
    <mergeCell ref="H46:P46"/>
    <mergeCell ref="B1:P1"/>
    <mergeCell ref="B2:P2"/>
    <mergeCell ref="H44:P44"/>
    <mergeCell ref="H45:P45"/>
    <mergeCell ref="H42:P42"/>
    <mergeCell ref="H43:P43"/>
    <mergeCell ref="H41:P41"/>
  </mergeCells>
  <printOptions/>
  <pageMargins left="0.5905511811023623" right="0.31496062992125984" top="0.5905511811023623" bottom="0.5905511811023623" header="0.5118110236220472" footer="0.5118110236220472"/>
  <pageSetup fitToHeight="1" fitToWidth="1" horizontalDpi="600" verticalDpi="600" orientation="landscape" scale="74" r:id="rId2"/>
  <headerFooter alignWithMargins="0">
    <oddHeader>&amp;L&amp;11Revised date:Mar 02 2009
Added size 4XL 02/04/2009 9:16 AM&amp;C&amp;"Arial,Bold"&amp;12&amp;UTHE JOHN FORSYTH SHIRT CO. LTD.
CAREER APPAREL LADIES SIZE SPECIFICATION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Forsyth Shirt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Schofield</dc:creator>
  <cp:keywords/>
  <dc:description/>
  <cp:lastModifiedBy>Khalid Rafiq</cp:lastModifiedBy>
  <cp:lastPrinted>2013-01-03T14:54:02Z</cp:lastPrinted>
  <dcterms:created xsi:type="dcterms:W3CDTF">2002-02-05T16:44:23Z</dcterms:created>
  <dcterms:modified xsi:type="dcterms:W3CDTF">2013-01-03T14:58:36Z</dcterms:modified>
  <cp:category/>
  <cp:version/>
  <cp:contentType/>
  <cp:contentStatus/>
</cp:coreProperties>
</file>